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<sst xmlns="http://schemas.openxmlformats.org/spreadsheetml/2006/main" count="85" uniqueCount="69">
  <si>
    <t>附件</t>
  </si>
  <si>
    <t>2023年吴江区秋季生态型犁耕深翻作业补助清册</t>
  </si>
  <si>
    <t>序号</t>
  </si>
  <si>
    <t>补助对象</t>
  </si>
  <si>
    <t>还田地点</t>
  </si>
  <si>
    <t>补助面积（亩）</t>
  </si>
  <si>
    <t>补助资金（元）</t>
  </si>
  <si>
    <t>胡善义</t>
  </si>
  <si>
    <t>龙泾村</t>
  </si>
  <si>
    <t>段金砖</t>
  </si>
  <si>
    <t>港南村</t>
  </si>
  <si>
    <t>褚昌谷</t>
  </si>
  <si>
    <t>三好村</t>
  </si>
  <si>
    <t>吴江区黎里镇军跃家庭农场</t>
  </si>
  <si>
    <t>史北村</t>
  </si>
  <si>
    <t>俞林荣</t>
  </si>
  <si>
    <t>雄峰村</t>
  </si>
  <si>
    <t>苏州君源农业科技有限公司</t>
  </si>
  <si>
    <t>建南村</t>
  </si>
  <si>
    <t>汾湖高新区（黎里镇）小计</t>
  </si>
  <si>
    <t>苏州苏垦现代农业发展有限公司</t>
  </si>
  <si>
    <t>桥南村</t>
  </si>
  <si>
    <t>吴江高新区（盛泽镇）小计</t>
  </si>
  <si>
    <t>张进</t>
  </si>
  <si>
    <t>太浦闸村</t>
  </si>
  <si>
    <t>张良成</t>
  </si>
  <si>
    <t>吴江区七都镇绿稻家庭农场</t>
  </si>
  <si>
    <t>联漾村</t>
  </si>
  <si>
    <t>吴江区七都镇鹏鹏家庭农场</t>
  </si>
  <si>
    <t>张炯鹏</t>
  </si>
  <si>
    <t>苏州市吴江区七都镇联漾村村民委员会</t>
  </si>
  <si>
    <t>吴江区七都镇苏皖香家庭农场</t>
  </si>
  <si>
    <t>吴越村</t>
  </si>
  <si>
    <t>光荣村</t>
  </si>
  <si>
    <t>周小清</t>
  </si>
  <si>
    <t>开弦弓村</t>
  </si>
  <si>
    <t>庙港村</t>
  </si>
  <si>
    <t>周广亮</t>
  </si>
  <si>
    <t>盛庄村</t>
  </si>
  <si>
    <t>七都镇小计</t>
  </si>
  <si>
    <t>新和村</t>
  </si>
  <si>
    <t>桃源镇小计</t>
  </si>
  <si>
    <t>陈祖仁</t>
  </si>
  <si>
    <t>兴华村</t>
  </si>
  <si>
    <t>章荣贵</t>
  </si>
  <si>
    <t>龙降桥村</t>
  </si>
  <si>
    <t>震泽镇小计</t>
  </si>
  <si>
    <t>吴江区平望镇梅堰弘扬家庭农场</t>
  </si>
  <si>
    <t>庙头村</t>
  </si>
  <si>
    <t>三官桥村</t>
  </si>
  <si>
    <t>苏州市丰礼生态农业发展有限公司</t>
  </si>
  <si>
    <t>联丰村</t>
  </si>
  <si>
    <t>平望镇小计</t>
  </si>
  <si>
    <t>苏州洋益建林粮油专业合作社</t>
  </si>
  <si>
    <t>北联村</t>
  </si>
  <si>
    <t>同里镇小计</t>
  </si>
  <si>
    <t>吴江区春华家庭农场</t>
  </si>
  <si>
    <t>太湖绿洲</t>
  </si>
  <si>
    <t>陈土才</t>
  </si>
  <si>
    <t>北横村</t>
  </si>
  <si>
    <t>横扇街道小计</t>
  </si>
  <si>
    <t>翁玲宝</t>
  </si>
  <si>
    <t>石铁村</t>
  </si>
  <si>
    <t>潘雪根</t>
  </si>
  <si>
    <t>直港村</t>
  </si>
  <si>
    <t>潘根明</t>
  </si>
  <si>
    <t>联民村</t>
  </si>
  <si>
    <t>八坼街道小计</t>
  </si>
  <si>
    <t>全区汇总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</si>
</sst>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8"/>
      <color theme="1"/>
      <name val="黑体"/>
      <charset val="134"/>
    </font>
    <font>
      <sz val="8"/>
      <color theme="1"/>
      <name val="宋体"/>
      <charset val="134"/>
    </font>
    <font>
      <b/>
      <sz val="8"/>
      <color theme="1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b/>
      <sz val="8"/>
      <color rgb="FFFF0000"/>
      <name val="宋体"/>
      <charset val="134"/>
    </font>
    <font>
      <sz val="10"/>
      <color theme="1"/>
      <name val="黑体"/>
      <charset val="134"/>
    </font>
    <font>
      <sz val="16"/>
      <color theme="1"/>
      <name val="方正小标宋_GBK"/>
      <charset val="134"/>
    </font>
    <font>
      <sz val="8"/>
      <name val="黑体"/>
      <charset val="134"/>
    </font>
    <font>
      <sz val="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水稻秸秆还田申报" xfId="49"/>
    <cellStyle name="常规 3" xfId="50"/>
    <cellStyle name="常规 2" xfId="51"/>
    <cellStyle name="常规_2015年大户订单.xls晚稻" xf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7"/>
  <sheetViews>
    <sheetView tabSelected="1" zoomScale="130" zoomScaleNormal="130" workbookViewId="0">
      <selection activeCell="A2" sqref="A2:E2"/>
    </sheetView>
  </sheetViews>
  <sheetFormatPr defaultColWidth="25.625" defaultRowHeight="24" customHeight="1" outlineLevelCol="4"/>
  <cols>
    <col min="1" max="1" width="5.425" style="8" customWidth="1"/>
    <col min="2" max="2" width="28.1666666666667" style="8" customWidth="1"/>
    <col min="3" max="3" width="15.65" style="8" customWidth="1"/>
    <col min="4" max="4" width="18.4833333333333" style="8" customWidth="1"/>
    <col min="5" max="5" width="18.475" style="9" customWidth="1"/>
    <col min="6" max="16372" width="25.625" style="8" customWidth="1"/>
    <col min="16373" max="16384" width="25.625" style="8"/>
  </cols>
  <sheetData>
    <row r="1" ht="16" customHeight="1" spans="1:2">
      <c r="A1" s="10" t="s">
        <v>0</v>
      </c>
      <c r="B1" s="10"/>
    </row>
    <row r="2" ht="25" customHeight="1" spans="1:5">
      <c r="A2" s="11" t="s">
        <v>1</v>
      </c>
      <c r="B2" s="11"/>
      <c r="C2" s="11"/>
      <c r="D2" s="11"/>
      <c r="E2" s="12"/>
    </row>
    <row r="3" s="1" customFormat="1" ht="14.5" customHeight="1" spans="1:5">
      <c r="A3" s="13" t="s">
        <v>2</v>
      </c>
      <c r="B3" s="13" t="s">
        <v>3</v>
      </c>
      <c r="C3" s="13" t="s">
        <v>4</v>
      </c>
      <c r="D3" s="14" t="s">
        <v>5</v>
      </c>
      <c r="E3" s="14" t="s">
        <v>6</v>
      </c>
    </row>
    <row r="4" s="2" customFormat="1" ht="14.5" customHeight="1" spans="1:5">
      <c r="A4" s="15">
        <v>1</v>
      </c>
      <c r="B4" s="16" t="s">
        <v>7</v>
      </c>
      <c r="C4" s="17" t="s">
        <v>8</v>
      </c>
      <c r="D4" s="15">
        <v>98.99</v>
      </c>
      <c r="E4" s="18">
        <f t="shared" ref="E4:E11" si="0">D4*40</f>
        <v>3959.6</v>
      </c>
    </row>
    <row r="5" s="2" customFormat="1" ht="14.5" customHeight="1" spans="1:5">
      <c r="A5" s="15">
        <v>2</v>
      </c>
      <c r="B5" s="19" t="s">
        <v>9</v>
      </c>
      <c r="C5" s="17" t="s">
        <v>10</v>
      </c>
      <c r="D5" s="15">
        <v>90.51</v>
      </c>
      <c r="E5" s="18">
        <f t="shared" si="0"/>
        <v>3620.4</v>
      </c>
    </row>
    <row r="6" s="2" customFormat="1" ht="14.5" customHeight="1" spans="1:5">
      <c r="A6" s="15">
        <v>3</v>
      </c>
      <c r="B6" s="19" t="s">
        <v>11</v>
      </c>
      <c r="C6" s="17" t="s">
        <v>12</v>
      </c>
      <c r="D6" s="15">
        <v>66.98</v>
      </c>
      <c r="E6" s="18">
        <f t="shared" si="0"/>
        <v>2679.2</v>
      </c>
    </row>
    <row r="7" s="2" customFormat="1" ht="14.5" customHeight="1" spans="1:5">
      <c r="A7" s="15">
        <v>4</v>
      </c>
      <c r="B7" s="19" t="s">
        <v>13</v>
      </c>
      <c r="C7" s="17" t="s">
        <v>14</v>
      </c>
      <c r="D7" s="15">
        <v>322.6</v>
      </c>
      <c r="E7" s="18">
        <f t="shared" si="0"/>
        <v>12904</v>
      </c>
    </row>
    <row r="8" s="2" customFormat="1" ht="14.5" customHeight="1" spans="1:5">
      <c r="A8" s="15">
        <v>5</v>
      </c>
      <c r="B8" s="19" t="s">
        <v>15</v>
      </c>
      <c r="C8" s="17" t="s">
        <v>16</v>
      </c>
      <c r="D8" s="15">
        <v>283.34</v>
      </c>
      <c r="E8" s="18">
        <f t="shared" si="0"/>
        <v>11333.6</v>
      </c>
    </row>
    <row r="9" s="2" customFormat="1" ht="14.5" customHeight="1" spans="1:5">
      <c r="A9" s="15">
        <v>6</v>
      </c>
      <c r="B9" s="19" t="s">
        <v>17</v>
      </c>
      <c r="C9" s="17" t="s">
        <v>18</v>
      </c>
      <c r="D9" s="15">
        <v>949.12</v>
      </c>
      <c r="E9" s="18">
        <f t="shared" si="0"/>
        <v>37964.8</v>
      </c>
    </row>
    <row r="10" s="3" customFormat="1" ht="14.5" customHeight="1" spans="1:5">
      <c r="A10" s="20" t="s">
        <v>19</v>
      </c>
      <c r="B10" s="20"/>
      <c r="C10" s="20"/>
      <c r="D10" s="20">
        <f>SUM(D4:D9)</f>
        <v>1811.54</v>
      </c>
      <c r="E10" s="21">
        <f t="shared" si="0"/>
        <v>72461.6</v>
      </c>
    </row>
    <row r="11" s="4" customFormat="1" ht="14.5" customHeight="1" spans="1:5">
      <c r="A11" s="15">
        <v>7</v>
      </c>
      <c r="B11" s="22" t="s">
        <v>20</v>
      </c>
      <c r="C11" s="22" t="s">
        <v>21</v>
      </c>
      <c r="D11" s="23">
        <v>1430</v>
      </c>
      <c r="E11" s="24">
        <f t="shared" si="0"/>
        <v>57200</v>
      </c>
    </row>
    <row r="12" s="5" customFormat="1" ht="14.5" customHeight="1" spans="1:5">
      <c r="A12" s="25" t="s">
        <v>22</v>
      </c>
      <c r="B12" s="25"/>
      <c r="C12" s="25"/>
      <c r="D12" s="25">
        <f>SUM(D11:D11)</f>
        <v>1430</v>
      </c>
      <c r="E12" s="26">
        <f>SUM(E11)</f>
        <v>57200</v>
      </c>
    </row>
    <row r="13" s="6" customFormat="1" ht="14.5" customHeight="1" spans="1:5">
      <c r="A13" s="27">
        <v>8</v>
      </c>
      <c r="B13" s="17" t="s">
        <v>23</v>
      </c>
      <c r="C13" s="17" t="s">
        <v>24</v>
      </c>
      <c r="D13" s="15">
        <v>504.5</v>
      </c>
      <c r="E13" s="24">
        <f>D13*40</f>
        <v>20180</v>
      </c>
    </row>
    <row r="14" s="6" customFormat="1" ht="14.5" customHeight="1" spans="1:5">
      <c r="A14" s="27">
        <v>9</v>
      </c>
      <c r="B14" s="17" t="s">
        <v>25</v>
      </c>
      <c r="C14" s="28" t="s">
        <v>24</v>
      </c>
      <c r="D14" s="15">
        <v>99.34</v>
      </c>
      <c r="E14" s="24">
        <f t="shared" ref="E14:E27" si="1">D14*40</f>
        <v>3973.6</v>
      </c>
    </row>
    <row r="15" s="6" customFormat="1" ht="14.5" customHeight="1" spans="1:5">
      <c r="A15" s="27">
        <v>10</v>
      </c>
      <c r="B15" s="17" t="s">
        <v>26</v>
      </c>
      <c r="C15" s="28" t="s">
        <v>27</v>
      </c>
      <c r="D15" s="15">
        <v>446</v>
      </c>
      <c r="E15" s="24">
        <f t="shared" si="1"/>
        <v>17840</v>
      </c>
    </row>
    <row r="16" s="6" customFormat="1" ht="14.5" customHeight="1" spans="1:5">
      <c r="A16" s="27">
        <v>11</v>
      </c>
      <c r="B16" s="17" t="s">
        <v>28</v>
      </c>
      <c r="C16" s="28" t="s">
        <v>27</v>
      </c>
      <c r="D16" s="15">
        <v>185.6</v>
      </c>
      <c r="E16" s="24">
        <f t="shared" si="1"/>
        <v>7424</v>
      </c>
    </row>
    <row r="17" s="6" customFormat="1" ht="14.5" customHeight="1" spans="1:5">
      <c r="A17" s="27">
        <v>12</v>
      </c>
      <c r="B17" s="17" t="s">
        <v>29</v>
      </c>
      <c r="C17" s="17" t="s">
        <v>27</v>
      </c>
      <c r="D17" s="15">
        <v>24</v>
      </c>
      <c r="E17" s="24">
        <f t="shared" si="1"/>
        <v>960</v>
      </c>
    </row>
    <row r="18" s="6" customFormat="1" ht="14.5" customHeight="1" spans="1:5">
      <c r="A18" s="27">
        <v>13</v>
      </c>
      <c r="B18" s="17" t="s">
        <v>30</v>
      </c>
      <c r="C18" s="17" t="s">
        <v>27</v>
      </c>
      <c r="D18" s="15">
        <v>33.79</v>
      </c>
      <c r="E18" s="24">
        <f t="shared" si="1"/>
        <v>1351.6</v>
      </c>
    </row>
    <row r="19" s="6" customFormat="1" ht="14.5" customHeight="1" spans="1:5">
      <c r="A19" s="27">
        <v>14</v>
      </c>
      <c r="B19" s="17" t="s">
        <v>31</v>
      </c>
      <c r="C19" s="17" t="s">
        <v>32</v>
      </c>
      <c r="D19" s="15">
        <v>427</v>
      </c>
      <c r="E19" s="24">
        <f t="shared" si="1"/>
        <v>17080</v>
      </c>
    </row>
    <row r="20" s="6" customFormat="1" ht="14.5" customHeight="1" spans="1:5">
      <c r="A20" s="27">
        <v>15</v>
      </c>
      <c r="B20" s="17" t="s">
        <v>29</v>
      </c>
      <c r="C20" s="17" t="s">
        <v>33</v>
      </c>
      <c r="D20" s="15">
        <v>145</v>
      </c>
      <c r="E20" s="24">
        <f t="shared" si="1"/>
        <v>5800</v>
      </c>
    </row>
    <row r="21" s="6" customFormat="1" ht="14.5" customHeight="1" spans="1:5">
      <c r="A21" s="27">
        <v>16</v>
      </c>
      <c r="B21" s="17" t="s">
        <v>28</v>
      </c>
      <c r="C21" s="17" t="s">
        <v>33</v>
      </c>
      <c r="D21" s="15">
        <v>432.45</v>
      </c>
      <c r="E21" s="24">
        <f t="shared" si="1"/>
        <v>17298</v>
      </c>
    </row>
    <row r="22" s="6" customFormat="1" ht="14.5" customHeight="1" spans="1:5">
      <c r="A22" s="27">
        <v>17</v>
      </c>
      <c r="B22" s="17" t="s">
        <v>34</v>
      </c>
      <c r="C22" s="17" t="s">
        <v>33</v>
      </c>
      <c r="D22" s="15">
        <v>144</v>
      </c>
      <c r="E22" s="24">
        <f t="shared" si="1"/>
        <v>5760</v>
      </c>
    </row>
    <row r="23" s="6" customFormat="1" ht="14.5" customHeight="1" spans="1:5">
      <c r="A23" s="27">
        <v>18</v>
      </c>
      <c r="B23" s="17" t="s">
        <v>26</v>
      </c>
      <c r="C23" s="17" t="s">
        <v>35</v>
      </c>
      <c r="D23" s="15">
        <v>289.11</v>
      </c>
      <c r="E23" s="24">
        <f t="shared" si="1"/>
        <v>11564.4</v>
      </c>
    </row>
    <row r="24" s="6" customFormat="1" ht="14.5" customHeight="1" spans="1:5">
      <c r="A24" s="27">
        <v>19</v>
      </c>
      <c r="B24" s="17" t="s">
        <v>29</v>
      </c>
      <c r="C24" s="17" t="s">
        <v>36</v>
      </c>
      <c r="D24" s="15">
        <v>44.26</v>
      </c>
      <c r="E24" s="24">
        <f t="shared" si="1"/>
        <v>1770.4</v>
      </c>
    </row>
    <row r="25" s="6" customFormat="1" ht="14.5" customHeight="1" spans="1:5">
      <c r="A25" s="27">
        <v>20</v>
      </c>
      <c r="B25" s="17" t="s">
        <v>23</v>
      </c>
      <c r="C25" s="17" t="s">
        <v>36</v>
      </c>
      <c r="D25" s="15">
        <v>68</v>
      </c>
      <c r="E25" s="24">
        <f t="shared" si="1"/>
        <v>2720</v>
      </c>
    </row>
    <row r="26" s="6" customFormat="1" ht="14.5" customHeight="1" spans="1:5">
      <c r="A26" s="27">
        <v>21</v>
      </c>
      <c r="B26" s="17" t="s">
        <v>37</v>
      </c>
      <c r="C26" s="17" t="s">
        <v>38</v>
      </c>
      <c r="D26" s="15">
        <v>137</v>
      </c>
      <c r="E26" s="24">
        <f t="shared" si="1"/>
        <v>5480</v>
      </c>
    </row>
    <row r="27" s="6" customFormat="1" ht="14.5" customHeight="1" spans="1:5">
      <c r="A27" s="27">
        <v>22</v>
      </c>
      <c r="B27" s="17" t="s">
        <v>28</v>
      </c>
      <c r="C27" s="17" t="s">
        <v>38</v>
      </c>
      <c r="D27" s="15">
        <v>114.19</v>
      </c>
      <c r="E27" s="24">
        <f t="shared" si="1"/>
        <v>4567.6</v>
      </c>
    </row>
    <row r="28" s="5" customFormat="1" ht="14.5" customHeight="1" spans="1:5">
      <c r="A28" s="29" t="s">
        <v>39</v>
      </c>
      <c r="B28" s="30"/>
      <c r="C28" s="31"/>
      <c r="D28" s="25">
        <f>SUM(D13:D27)</f>
        <v>3094.24</v>
      </c>
      <c r="E28" s="26">
        <f>SUM(E13:E27)</f>
        <v>123769.6</v>
      </c>
    </row>
    <row r="29" s="6" customFormat="1" ht="14.5" customHeight="1" spans="1:5">
      <c r="A29" s="27">
        <v>23</v>
      </c>
      <c r="B29" s="17" t="s">
        <v>20</v>
      </c>
      <c r="C29" s="17" t="s">
        <v>40</v>
      </c>
      <c r="D29" s="15">
        <v>139.75</v>
      </c>
      <c r="E29" s="24">
        <f>D29*40</f>
        <v>5590</v>
      </c>
    </row>
    <row r="30" s="5" customFormat="1" ht="14.5" customHeight="1" spans="1:5">
      <c r="A30" s="32" t="s">
        <v>41</v>
      </c>
      <c r="B30" s="32"/>
      <c r="C30" s="32"/>
      <c r="D30" s="33">
        <f>SUM(D29:D29)</f>
        <v>139.75</v>
      </c>
      <c r="E30" s="26">
        <f>SUM(E29:E29)</f>
        <v>5590</v>
      </c>
    </row>
    <row r="31" s="2" customFormat="1" ht="14.5" customHeight="1" spans="1:5">
      <c r="A31" s="15">
        <v>24</v>
      </c>
      <c r="B31" s="19" t="s">
        <v>42</v>
      </c>
      <c r="C31" s="17" t="s">
        <v>43</v>
      </c>
      <c r="D31" s="15">
        <v>49.4</v>
      </c>
      <c r="E31" s="18">
        <f>D31*40</f>
        <v>1976</v>
      </c>
    </row>
    <row r="32" s="2" customFormat="1" ht="14.5" customHeight="1" spans="1:5">
      <c r="A32" s="15">
        <v>25</v>
      </c>
      <c r="B32" s="19" t="s">
        <v>44</v>
      </c>
      <c r="C32" s="17" t="s">
        <v>45</v>
      </c>
      <c r="D32" s="15">
        <v>141.7</v>
      </c>
      <c r="E32" s="18">
        <f>D32*40</f>
        <v>5668</v>
      </c>
    </row>
    <row r="33" s="5" customFormat="1" ht="14.5" customHeight="1" spans="1:5">
      <c r="A33" s="32" t="s">
        <v>46</v>
      </c>
      <c r="B33" s="32"/>
      <c r="C33" s="32"/>
      <c r="D33" s="32">
        <f>SUM(D31:D32)</f>
        <v>191.1</v>
      </c>
      <c r="E33" s="26">
        <f>SUM(E31:E32)</f>
        <v>7644</v>
      </c>
    </row>
    <row r="34" s="2" customFormat="1" ht="14.5" customHeight="1" spans="1:5">
      <c r="A34" s="15">
        <v>26</v>
      </c>
      <c r="B34" s="17" t="s">
        <v>47</v>
      </c>
      <c r="C34" s="17" t="s">
        <v>48</v>
      </c>
      <c r="D34" s="15">
        <v>254.7</v>
      </c>
      <c r="E34" s="18">
        <f>D34*40</f>
        <v>10188</v>
      </c>
    </row>
    <row r="35" s="2" customFormat="1" ht="14.5" customHeight="1" spans="1:5">
      <c r="A35" s="15">
        <v>27</v>
      </c>
      <c r="B35" s="17" t="s">
        <v>47</v>
      </c>
      <c r="C35" s="17" t="s">
        <v>49</v>
      </c>
      <c r="D35" s="15">
        <v>357.63</v>
      </c>
      <c r="E35" s="18">
        <f>D35*40</f>
        <v>14305.2</v>
      </c>
    </row>
    <row r="36" s="2" customFormat="1" ht="14.5" customHeight="1" spans="1:5">
      <c r="A36" s="15">
        <v>28</v>
      </c>
      <c r="B36" s="17" t="s">
        <v>50</v>
      </c>
      <c r="C36" s="17" t="s">
        <v>51</v>
      </c>
      <c r="D36" s="15">
        <v>421.35</v>
      </c>
      <c r="E36" s="18">
        <f>D36*40</f>
        <v>16854</v>
      </c>
    </row>
    <row r="37" s="5" customFormat="1" ht="14.5" customHeight="1" spans="1:5">
      <c r="A37" s="32" t="s">
        <v>52</v>
      </c>
      <c r="B37" s="32"/>
      <c r="C37" s="32"/>
      <c r="D37" s="32">
        <f>SUM(D34:D36)</f>
        <v>1033.68</v>
      </c>
      <c r="E37" s="26">
        <f>SUM(E34:E36)</f>
        <v>41347.2</v>
      </c>
    </row>
    <row r="38" s="2" customFormat="1" ht="14.5" customHeight="1" spans="1:5">
      <c r="A38" s="15">
        <v>29</v>
      </c>
      <c r="B38" s="17" t="s">
        <v>53</v>
      </c>
      <c r="C38" s="17" t="s">
        <v>54</v>
      </c>
      <c r="D38" s="15">
        <v>205.24</v>
      </c>
      <c r="E38" s="18">
        <f>D38*40</f>
        <v>8209.6</v>
      </c>
    </row>
    <row r="39" s="5" customFormat="1" ht="14.5" customHeight="1" spans="1:5">
      <c r="A39" s="25" t="s">
        <v>55</v>
      </c>
      <c r="B39" s="25"/>
      <c r="C39" s="25"/>
      <c r="D39" s="25">
        <f>SUM(D38:D38)</f>
        <v>205.24</v>
      </c>
      <c r="E39" s="26">
        <f>SUM(E38:E38)</f>
        <v>8209.6</v>
      </c>
    </row>
    <row r="40" s="7" customFormat="1" ht="14.5" customHeight="1" spans="1:5">
      <c r="A40" s="15">
        <v>30</v>
      </c>
      <c r="B40" s="17" t="s">
        <v>56</v>
      </c>
      <c r="C40" s="17" t="s">
        <v>57</v>
      </c>
      <c r="D40" s="15">
        <v>353.9</v>
      </c>
      <c r="E40" s="18">
        <f>D40*40</f>
        <v>14156</v>
      </c>
    </row>
    <row r="41" s="7" customFormat="1" ht="14.5" customHeight="1" spans="1:5">
      <c r="A41" s="15">
        <v>31</v>
      </c>
      <c r="B41" s="17" t="s">
        <v>58</v>
      </c>
      <c r="C41" s="17" t="s">
        <v>59</v>
      </c>
      <c r="D41" s="15">
        <v>1126.32</v>
      </c>
      <c r="E41" s="18">
        <f>D41*40</f>
        <v>45052.8</v>
      </c>
    </row>
    <row r="42" s="5" customFormat="1" ht="14.5" customHeight="1" spans="1:5">
      <c r="A42" s="32" t="s">
        <v>60</v>
      </c>
      <c r="B42" s="32"/>
      <c r="C42" s="32"/>
      <c r="D42" s="32">
        <f>SUM(D40:D41)</f>
        <v>1480.22</v>
      </c>
      <c r="E42" s="26">
        <f>SUM(E40:E41)</f>
        <v>59208.8</v>
      </c>
    </row>
    <row r="43" s="2" customFormat="1" ht="14.5" customHeight="1" spans="1:5">
      <c r="A43" s="15">
        <v>32</v>
      </c>
      <c r="B43" s="17" t="s">
        <v>61</v>
      </c>
      <c r="C43" s="17" t="s">
        <v>62</v>
      </c>
      <c r="D43" s="15">
        <v>267.9</v>
      </c>
      <c r="E43" s="18">
        <f>D43*40</f>
        <v>10716</v>
      </c>
    </row>
    <row r="44" s="2" customFormat="1" ht="14.5" customHeight="1" spans="1:5">
      <c r="A44" s="15">
        <v>33</v>
      </c>
      <c r="B44" s="17" t="s">
        <v>63</v>
      </c>
      <c r="C44" s="17" t="s">
        <v>64</v>
      </c>
      <c r="D44" s="15">
        <v>150.65</v>
      </c>
      <c r="E44" s="18">
        <f>D44*40</f>
        <v>6026</v>
      </c>
    </row>
    <row r="45" s="7" customFormat="1" ht="14.5" customHeight="1" spans="1:5">
      <c r="A45" s="15">
        <v>34</v>
      </c>
      <c r="B45" s="17" t="s">
        <v>65</v>
      </c>
      <c r="C45" s="17" t="s">
        <v>66</v>
      </c>
      <c r="D45" s="15">
        <v>477.84</v>
      </c>
      <c r="E45" s="18">
        <f>D45*40</f>
        <v>19113.6</v>
      </c>
    </row>
    <row r="46" s="5" customFormat="1" ht="14.5" customHeight="1" spans="1:5">
      <c r="A46" s="32" t="s">
        <v>67</v>
      </c>
      <c r="B46" s="32"/>
      <c r="C46" s="32"/>
      <c r="D46" s="32">
        <f>SUM(D43:D45)</f>
        <v>896.39</v>
      </c>
      <c r="E46" s="26">
        <f>SUM(E43:E45)</f>
        <v>35855.6</v>
      </c>
    </row>
    <row r="47" s="3" customFormat="1" ht="14.5" customHeight="1" spans="1:5">
      <c r="A47" s="20" t="s">
        <v>68</v>
      </c>
      <c r="B47" s="20"/>
      <c r="C47" s="20"/>
      <c r="D47" s="20">
        <f>D10+D12+D28+D30+D33+D37+D39+D42+D46</f>
        <v>10282.16</v>
      </c>
      <c r="E47" s="21">
        <f>SUM(E4:E46)/2</f>
        <v>411286.4</v>
      </c>
    </row>
  </sheetData>
  <mergeCells count="12">
    <mergeCell ref="A1:B1"/>
    <mergeCell ref="A2:E2"/>
    <mergeCell ref="A10:C10"/>
    <mergeCell ref="A12:C12"/>
    <mergeCell ref="A28:C28"/>
    <mergeCell ref="A30:C30"/>
    <mergeCell ref="A33:C33"/>
    <mergeCell ref="A37:C37"/>
    <mergeCell ref="A39:C39"/>
    <mergeCell ref="A42:C42"/>
    <mergeCell ref="A46:C46"/>
    <mergeCell ref="A47:C47"/>
  </mergeCells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LPS</cp:lastModifiedBy>
  <dcterms:created xsi:type="dcterms:W3CDTF">2022-09-14T02:30:00Z</dcterms:created>
  <dcterms:modified xsi:type="dcterms:W3CDTF">2024-01-15T07:21:03Z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D7FF8E6802FB40EA8856F2186B83B6FF_13</vt:lpwstr>
  </property>
  <property fmtid="{D5CDD505-2E9C-101B-9397-08002B2CF9AE}" pid="3" name="KSOProductBuildVer">
    <vt:lpwstr>2052-12.1.0.16120</vt:lpwstr>
  </property>
</Properties>
</file>